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030"/>
  </bookViews>
  <sheets>
    <sheet name="w00dwn" sheetId="1" r:id="rId1"/>
  </sheets>
  <calcPr calcId="152511"/>
</workbook>
</file>

<file path=xl/calcChain.xml><?xml version="1.0" encoding="utf-8"?>
<calcChain xmlns="http://schemas.openxmlformats.org/spreadsheetml/2006/main">
  <c r="S21" i="1" l="1"/>
  <c r="S22" i="1"/>
  <c r="S23" i="1"/>
  <c r="S24" i="1"/>
  <c r="S25" i="1"/>
  <c r="S20" i="1"/>
  <c r="I40" i="1"/>
  <c r="S40" i="1" s="1"/>
  <c r="I32" i="1"/>
  <c r="S32" i="1" s="1"/>
  <c r="H10" i="1"/>
  <c r="H11" i="1"/>
  <c r="H12" i="1"/>
  <c r="H13" i="1"/>
  <c r="F14" i="1"/>
  <c r="H6" i="1" l="1"/>
  <c r="H7" i="1"/>
  <c r="H8" i="1"/>
  <c r="H5" i="1"/>
  <c r="F9" i="1"/>
  <c r="F15" i="1" s="1"/>
  <c r="D14" i="1" l="1"/>
  <c r="H14" i="1" s="1"/>
  <c r="D9" i="1"/>
  <c r="D15" i="1" l="1"/>
  <c r="H15" i="1" s="1"/>
  <c r="H9" i="1"/>
  <c r="P21" i="1"/>
  <c r="P22" i="1"/>
  <c r="P23" i="1"/>
  <c r="P24" i="1"/>
  <c r="P25" i="1"/>
  <c r="P27" i="1"/>
  <c r="P28" i="1"/>
  <c r="P29" i="1"/>
  <c r="P30" i="1"/>
  <c r="P31" i="1"/>
  <c r="P33" i="1"/>
  <c r="P34" i="1"/>
  <c r="P35" i="1"/>
  <c r="P36" i="1"/>
  <c r="P37" i="1"/>
  <c r="P38" i="1"/>
  <c r="P39" i="1"/>
  <c r="P20" i="1" l="1"/>
  <c r="P42" i="1" s="1"/>
  <c r="B14" i="1"/>
  <c r="B9" i="1"/>
  <c r="B15" i="1" s="1"/>
</calcChain>
</file>

<file path=xl/sharedStrings.xml><?xml version="1.0" encoding="utf-8"?>
<sst xmlns="http://schemas.openxmlformats.org/spreadsheetml/2006/main" count="110" uniqueCount="53">
  <si>
    <t>Syykoodi</t>
  </si>
  <si>
    <t>Kalenteripäivät</t>
  </si>
  <si>
    <t xml:space="preserve">Työpäivät </t>
  </si>
  <si>
    <t>Koulutus</t>
  </si>
  <si>
    <t>1902KONSH KONSERNIHALLINTO</t>
  </si>
  <si>
    <t>1902YMP YMPÄRISTÖTEKNINEN TOIMIALA</t>
  </si>
  <si>
    <t>1902PEL KAINUUN PELASTUSLAITOS -TOIMIA</t>
  </si>
  <si>
    <t>1950TE KAUPUNGINTEATTERI</t>
  </si>
  <si>
    <t>1953VARPE VARPE</t>
  </si>
  <si>
    <t>1953RAVIN RAVINTOLA</t>
  </si>
  <si>
    <t>1953SOTEA SOTE ATERIAT</t>
  </si>
  <si>
    <t>1953PUHPA PUHTAANAPITOPALVELUT</t>
  </si>
  <si>
    <t>1953YHTPA YHTEISET PALVELUT</t>
  </si>
  <si>
    <t>1954EUPROJ EU-projektit</t>
  </si>
  <si>
    <t>Koulutuspäivät</t>
  </si>
  <si>
    <t>Palkkakulut</t>
  </si>
  <si>
    <t>Muut kulut1</t>
  </si>
  <si>
    <t>Kulut</t>
  </si>
  <si>
    <t>kalenteripäivinä</t>
  </si>
  <si>
    <t>yhteensä</t>
  </si>
  <si>
    <t>Kaupunginhallitus, keskushallinto ja maahanmuuttajapalvelut</t>
  </si>
  <si>
    <t>Sivistystoimiala</t>
  </si>
  <si>
    <t>Ympäristötekninen toimiala</t>
  </si>
  <si>
    <t>Kainuun pelastuslaitos</t>
  </si>
  <si>
    <t>Kajaanin kaupunki yhteensä</t>
  </si>
  <si>
    <t>Kajaanin Vesi</t>
  </si>
  <si>
    <t xml:space="preserve">Kajaanin Mamselli </t>
  </si>
  <si>
    <t xml:space="preserve">Kajaanin kaupunginteatteri </t>
  </si>
  <si>
    <t>Liikelaitokset yhteensä</t>
  </si>
  <si>
    <t>Kaupunki ja liikelaitokset yht.</t>
  </si>
  <si>
    <t>Kajaanin kaup. koulutusliikel.</t>
  </si>
  <si>
    <t>Lajittelu1</t>
  </si>
  <si>
    <t>Lajittelu2</t>
  </si>
  <si>
    <t>Selitys</t>
  </si>
  <si>
    <t>Naiset</t>
  </si>
  <si>
    <t>Miehet</t>
  </si>
  <si>
    <t>Yhteensä</t>
  </si>
  <si>
    <t>Hinta/työpäivä</t>
  </si>
  <si>
    <t>Hinta/kal.päivä</t>
  </si>
  <si>
    <t>Naisia</t>
  </si>
  <si>
    <t>Miehiä</t>
  </si>
  <si>
    <t>S6</t>
  </si>
  <si>
    <t>1902SIVIS Sivistystoimiala</t>
  </si>
  <si>
    <t>1951VV Vesi- ja viemärilaitos</t>
  </si>
  <si>
    <t>1954YHTPAL Koulutusliikelaitoksen Yhteise</t>
  </si>
  <si>
    <t>1954AMMYHT Ammatillien koulutuksen yhteis</t>
  </si>
  <si>
    <t>1954APTKAJ Ammatillinen perustutkinto/ Ka</t>
  </si>
  <si>
    <t>1954APTKU Ammatillinen perustutkinto/ Ku</t>
  </si>
  <si>
    <t>1954AIKKAJ Ei käytössä Aikuiskoulutus/Kaj</t>
  </si>
  <si>
    <t>1954KKLUKI Lukiokoulutus</t>
  </si>
  <si>
    <t xml:space="preserve"> </t>
  </si>
  <si>
    <t>HTV</t>
  </si>
  <si>
    <t>Pv/htv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</si>
</sst>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4" fillId="0" borderId="0" xfId="0" applyFont="1"/>
    <xf numFmtId="3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3" fontId="18" fillId="0" borderId="0" xfId="0" applyNumberFormat="1" applyFont="1"/>
    <xf numFmtId="164" fontId="0" fillId="0" borderId="0" xfId="0" applyNumberForma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36" workbookViewId="0">
      <selection activeCell="N11" sqref="N11"/>
    </sheetView>
  </sheetViews>
  <sheetFormatPr defaultRowHeight="15" x14ac:dyDescent="0.25"/>
  <cols>
    <col min="1" max="2" width="26.42578125" customWidth="1"/>
    <col min="3" max="3" width="9.140625" customWidth="1"/>
    <col min="4" max="4" width="10.5703125" customWidth="1"/>
    <col min="6" max="6" width="13" customWidth="1"/>
    <col min="9" max="9" width="24.42578125" customWidth="1"/>
    <col min="10" max="10" width="13.7109375" customWidth="1"/>
    <col min="11" max="11" width="15.140625" customWidth="1"/>
    <col min="12" max="12" width="11.5703125" customWidth="1"/>
  </cols>
  <sheetData>
    <row r="1" spans="1:17" x14ac:dyDescent="0.25">
      <c r="A1" s="3"/>
      <c r="B1" s="3"/>
      <c r="C1" s="3"/>
      <c r="D1" s="3"/>
      <c r="F1" s="3"/>
      <c r="G1" s="3"/>
      <c r="H1" s="3"/>
      <c r="I1" s="3"/>
    </row>
    <row r="2" spans="1:17" x14ac:dyDescent="0.25">
      <c r="A2" s="3">
        <v>0</v>
      </c>
      <c r="B2" s="3" t="s">
        <v>14</v>
      </c>
      <c r="C2" s="3">
        <v>0</v>
      </c>
      <c r="D2" s="3" t="s">
        <v>15</v>
      </c>
      <c r="E2" s="3">
        <v>0</v>
      </c>
      <c r="F2" s="3" t="s">
        <v>16</v>
      </c>
      <c r="G2" s="3">
        <v>0</v>
      </c>
      <c r="H2" s="3" t="s">
        <v>17</v>
      </c>
      <c r="I2" s="3">
        <v>0</v>
      </c>
    </row>
    <row r="3" spans="1:17" x14ac:dyDescent="0.25">
      <c r="A3" s="3">
        <v>0</v>
      </c>
      <c r="B3" s="3" t="s">
        <v>18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 t="s">
        <v>19</v>
      </c>
      <c r="I3" s="3">
        <v>0</v>
      </c>
    </row>
    <row r="4" spans="1:17" x14ac:dyDescent="0.25">
      <c r="A4" s="3">
        <v>0</v>
      </c>
      <c r="B4" s="3">
        <v>2018</v>
      </c>
      <c r="C4" s="3">
        <v>2017</v>
      </c>
      <c r="D4" s="3">
        <v>2018</v>
      </c>
      <c r="E4" s="3">
        <v>2017</v>
      </c>
      <c r="F4" s="3">
        <v>2018</v>
      </c>
      <c r="G4" s="3">
        <v>2017</v>
      </c>
      <c r="H4" s="3">
        <v>2018</v>
      </c>
      <c r="I4" s="3">
        <v>2017</v>
      </c>
    </row>
    <row r="5" spans="1:17" ht="39" x14ac:dyDescent="0.25">
      <c r="A5" s="4" t="s">
        <v>20</v>
      </c>
      <c r="B5" s="4">
        <v>368</v>
      </c>
      <c r="C5" s="3">
        <v>239</v>
      </c>
      <c r="D5" s="5">
        <v>37591</v>
      </c>
      <c r="E5" s="3">
        <v>20811</v>
      </c>
      <c r="F5" s="3">
        <v>66526</v>
      </c>
      <c r="G5" s="3">
        <v>38777</v>
      </c>
      <c r="H5" s="5">
        <f>D5+F5</f>
        <v>104117</v>
      </c>
      <c r="I5" s="3">
        <v>59588</v>
      </c>
    </row>
    <row r="6" spans="1:17" x14ac:dyDescent="0.25">
      <c r="A6" s="3" t="s">
        <v>21</v>
      </c>
      <c r="B6" s="3">
        <v>1296</v>
      </c>
      <c r="C6" s="3">
        <v>920</v>
      </c>
      <c r="D6" s="5">
        <v>100611</v>
      </c>
      <c r="E6" s="3">
        <v>68371</v>
      </c>
      <c r="F6" s="3">
        <v>201053</v>
      </c>
      <c r="G6" s="3">
        <v>135331</v>
      </c>
      <c r="H6" s="5">
        <f t="shared" ref="H6:H15" si="0">D6+F6</f>
        <v>301664</v>
      </c>
      <c r="I6" s="3">
        <v>203702</v>
      </c>
    </row>
    <row r="7" spans="1:17" x14ac:dyDescent="0.25">
      <c r="A7" s="3" t="s">
        <v>22</v>
      </c>
      <c r="B7" s="3">
        <v>300</v>
      </c>
      <c r="C7" s="3">
        <v>192</v>
      </c>
      <c r="D7" s="5">
        <v>26644</v>
      </c>
      <c r="E7" s="3">
        <v>19337</v>
      </c>
      <c r="F7" s="3">
        <v>62612</v>
      </c>
      <c r="G7" s="3">
        <v>27016</v>
      </c>
      <c r="H7" s="5">
        <f t="shared" si="0"/>
        <v>89256</v>
      </c>
      <c r="I7" s="3">
        <v>46353</v>
      </c>
    </row>
    <row r="8" spans="1:17" x14ac:dyDescent="0.25">
      <c r="A8" s="3" t="s">
        <v>23</v>
      </c>
      <c r="B8" s="3">
        <v>169</v>
      </c>
      <c r="C8" s="3">
        <v>168</v>
      </c>
      <c r="D8" s="5">
        <v>16533</v>
      </c>
      <c r="E8" s="3">
        <v>13419</v>
      </c>
      <c r="F8" s="3">
        <v>28622</v>
      </c>
      <c r="G8" s="3">
        <v>16537</v>
      </c>
      <c r="H8" s="5">
        <f t="shared" si="0"/>
        <v>45155</v>
      </c>
      <c r="I8" s="3">
        <v>29956</v>
      </c>
    </row>
    <row r="9" spans="1:17" x14ac:dyDescent="0.25">
      <c r="A9" s="3" t="s">
        <v>24</v>
      </c>
      <c r="B9" s="3">
        <f>SUM(B5:B8)</f>
        <v>2133</v>
      </c>
      <c r="C9" s="3">
        <v>1519</v>
      </c>
      <c r="D9" s="5">
        <f>SUM(D5:D8)</f>
        <v>181379</v>
      </c>
      <c r="E9" s="3">
        <v>121938</v>
      </c>
      <c r="F9" s="3">
        <f>SUM(F5:F8)</f>
        <v>358813</v>
      </c>
      <c r="G9" s="3">
        <v>217661</v>
      </c>
      <c r="H9" s="5">
        <f t="shared" si="0"/>
        <v>540192</v>
      </c>
      <c r="I9" s="3">
        <v>339599</v>
      </c>
    </row>
    <row r="10" spans="1:17" x14ac:dyDescent="0.25">
      <c r="A10" s="3" t="s">
        <v>25</v>
      </c>
      <c r="B10" s="3">
        <v>96</v>
      </c>
      <c r="C10" s="3">
        <v>72</v>
      </c>
      <c r="D10" s="5">
        <v>10050</v>
      </c>
      <c r="E10" s="3">
        <v>6601</v>
      </c>
      <c r="F10" s="3">
        <v>12819</v>
      </c>
      <c r="G10" s="3">
        <v>9528</v>
      </c>
      <c r="H10" s="5">
        <f t="shared" si="0"/>
        <v>22869</v>
      </c>
      <c r="I10" s="3">
        <v>16129</v>
      </c>
    </row>
    <row r="11" spans="1:17" x14ac:dyDescent="0.25">
      <c r="A11" s="3" t="s">
        <v>26</v>
      </c>
      <c r="B11" s="3">
        <v>780</v>
      </c>
      <c r="C11" s="3">
        <v>556</v>
      </c>
      <c r="D11" s="5">
        <v>35016</v>
      </c>
      <c r="E11" s="3">
        <v>26239</v>
      </c>
      <c r="F11" s="3">
        <v>7298</v>
      </c>
      <c r="G11" s="3">
        <v>7703</v>
      </c>
      <c r="H11" s="5">
        <f t="shared" si="0"/>
        <v>42314</v>
      </c>
      <c r="I11" s="3">
        <v>33942</v>
      </c>
    </row>
    <row r="12" spans="1:17" x14ac:dyDescent="0.25">
      <c r="A12" s="3" t="s">
        <v>27</v>
      </c>
      <c r="B12" s="3">
        <v>40</v>
      </c>
      <c r="C12" s="3">
        <v>2</v>
      </c>
      <c r="D12" s="5">
        <v>3475</v>
      </c>
      <c r="E12" s="3">
        <v>207</v>
      </c>
      <c r="F12" s="3">
        <v>14619</v>
      </c>
      <c r="G12" s="3">
        <v>6542</v>
      </c>
      <c r="H12" s="5">
        <f t="shared" si="0"/>
        <v>18094</v>
      </c>
      <c r="I12" s="3">
        <v>6749</v>
      </c>
    </row>
    <row r="13" spans="1:17" x14ac:dyDescent="0.25">
      <c r="A13" s="3" t="s">
        <v>30</v>
      </c>
      <c r="B13" s="3">
        <v>855</v>
      </c>
      <c r="C13" s="3">
        <v>765</v>
      </c>
      <c r="D13" s="5">
        <v>65708</v>
      </c>
      <c r="E13" s="3">
        <v>89920</v>
      </c>
      <c r="F13" s="3">
        <v>115019</v>
      </c>
      <c r="G13" s="3">
        <v>136279</v>
      </c>
      <c r="H13" s="5">
        <f t="shared" si="0"/>
        <v>180727</v>
      </c>
      <c r="I13" s="3">
        <v>226199</v>
      </c>
    </row>
    <row r="14" spans="1:17" x14ac:dyDescent="0.25">
      <c r="A14" s="3" t="s">
        <v>28</v>
      </c>
      <c r="B14" s="3">
        <f>SUM(B10:B13)</f>
        <v>1771</v>
      </c>
      <c r="C14" s="3">
        <v>1395</v>
      </c>
      <c r="D14" s="5">
        <f>SUM(D10:D13)</f>
        <v>114249</v>
      </c>
      <c r="E14" s="3">
        <v>122967</v>
      </c>
      <c r="F14" s="3">
        <f>SUM(F10:F13)</f>
        <v>149755</v>
      </c>
      <c r="G14" s="3">
        <v>160052</v>
      </c>
      <c r="H14" s="5">
        <f t="shared" si="0"/>
        <v>264004</v>
      </c>
      <c r="I14" s="3">
        <v>283019</v>
      </c>
    </row>
    <row r="15" spans="1:17" x14ac:dyDescent="0.25">
      <c r="A15" s="3" t="s">
        <v>29</v>
      </c>
      <c r="B15" s="3">
        <f>B9+B14</f>
        <v>3904</v>
      </c>
      <c r="C15" s="3">
        <v>2914</v>
      </c>
      <c r="D15" s="5">
        <f>D9+D14</f>
        <v>295628</v>
      </c>
      <c r="E15" s="3">
        <v>244905</v>
      </c>
      <c r="F15" s="3">
        <f>F9+F14</f>
        <v>508568</v>
      </c>
      <c r="G15" s="3">
        <v>254183</v>
      </c>
      <c r="H15" s="5">
        <f t="shared" si="0"/>
        <v>804196</v>
      </c>
      <c r="I15" s="3">
        <v>499088</v>
      </c>
    </row>
    <row r="16" spans="1:17" x14ac:dyDescent="0.25">
      <c r="I16" s="3"/>
      <c r="J16" s="3"/>
      <c r="K16" s="3"/>
      <c r="L16" s="3"/>
      <c r="M16" s="3"/>
      <c r="N16" s="3"/>
      <c r="O16" s="3"/>
      <c r="P16" s="3"/>
      <c r="Q16" s="3"/>
    </row>
    <row r="19" spans="1:19" x14ac:dyDescent="0.25">
      <c r="A19" t="s">
        <v>31</v>
      </c>
      <c r="B19" t="s">
        <v>32</v>
      </c>
      <c r="C19" t="s">
        <v>0</v>
      </c>
      <c r="D19" t="s">
        <v>33</v>
      </c>
      <c r="E19" t="s">
        <v>34</v>
      </c>
      <c r="F19" t="s">
        <v>35</v>
      </c>
      <c r="G19" t="s">
        <v>36</v>
      </c>
      <c r="H19" t="s">
        <v>2</v>
      </c>
      <c r="I19" s="1" t="s">
        <v>1</v>
      </c>
      <c r="J19" t="s">
        <v>37</v>
      </c>
      <c r="K19" t="s">
        <v>38</v>
      </c>
      <c r="L19" t="s">
        <v>39</v>
      </c>
      <c r="M19" t="s">
        <v>40</v>
      </c>
      <c r="N19" t="s">
        <v>36</v>
      </c>
      <c r="R19" t="s">
        <v>51</v>
      </c>
      <c r="S19" t="s">
        <v>52</v>
      </c>
    </row>
    <row r="20" spans="1:19" x14ac:dyDescent="0.25">
      <c r="A20" t="s">
        <v>4</v>
      </c>
      <c r="B20" t="s">
        <v>36</v>
      </c>
      <c r="C20" t="s">
        <v>41</v>
      </c>
      <c r="D20" t="s">
        <v>3</v>
      </c>
      <c r="E20">
        <v>0</v>
      </c>
      <c r="F20">
        <v>0</v>
      </c>
      <c r="G20">
        <v>37591.629999999997</v>
      </c>
      <c r="H20">
        <v>362.03</v>
      </c>
      <c r="I20" s="1">
        <v>368.03</v>
      </c>
      <c r="J20">
        <v>103.83</v>
      </c>
      <c r="K20">
        <v>102.14</v>
      </c>
      <c r="L20">
        <v>52</v>
      </c>
      <c r="M20">
        <v>13</v>
      </c>
      <c r="N20">
        <v>65</v>
      </c>
      <c r="P20" s="2">
        <f>I20*K20</f>
        <v>37590.584199999998</v>
      </c>
      <c r="R20">
        <v>128.19999999999999</v>
      </c>
      <c r="S20" s="6">
        <f>I20/R20</f>
        <v>2.870748829953198</v>
      </c>
    </row>
    <row r="21" spans="1:19" x14ac:dyDescent="0.25">
      <c r="A21" t="s">
        <v>42</v>
      </c>
      <c r="B21" t="s">
        <v>36</v>
      </c>
      <c r="C21" t="s">
        <v>41</v>
      </c>
      <c r="D21" t="s">
        <v>3</v>
      </c>
      <c r="E21">
        <v>0</v>
      </c>
      <c r="F21">
        <v>0</v>
      </c>
      <c r="G21">
        <v>100614.83</v>
      </c>
      <c r="H21">
        <v>1252.2</v>
      </c>
      <c r="I21" s="1">
        <v>1296.2</v>
      </c>
      <c r="J21">
        <v>80.349999999999994</v>
      </c>
      <c r="K21">
        <v>77.62</v>
      </c>
      <c r="L21">
        <v>358</v>
      </c>
      <c r="M21">
        <v>56</v>
      </c>
      <c r="N21">
        <v>414</v>
      </c>
      <c r="P21" s="2">
        <f t="shared" ref="P21:P25" si="1">I21*K21</f>
        <v>100611.04400000001</v>
      </c>
      <c r="R21">
        <v>870.8</v>
      </c>
      <c r="S21" s="6">
        <f t="shared" ref="S21:S40" si="2">I21/R21</f>
        <v>1.4885163068442813</v>
      </c>
    </row>
    <row r="22" spans="1:19" x14ac:dyDescent="0.25">
      <c r="A22" t="s">
        <v>5</v>
      </c>
      <c r="B22" t="s">
        <v>36</v>
      </c>
      <c r="C22" t="s">
        <v>41</v>
      </c>
      <c r="D22" t="s">
        <v>3</v>
      </c>
      <c r="E22">
        <v>0</v>
      </c>
      <c r="F22">
        <v>0</v>
      </c>
      <c r="G22">
        <v>26642.79</v>
      </c>
      <c r="H22">
        <v>268.77</v>
      </c>
      <c r="I22" s="1">
        <v>299.77</v>
      </c>
      <c r="J22">
        <v>99.13</v>
      </c>
      <c r="K22">
        <v>88.88</v>
      </c>
      <c r="L22">
        <v>15</v>
      </c>
      <c r="M22">
        <v>41</v>
      </c>
      <c r="N22">
        <v>56</v>
      </c>
      <c r="P22" s="2">
        <f t="shared" si="1"/>
        <v>26643.557599999996</v>
      </c>
      <c r="R22">
        <v>151.30000000000001</v>
      </c>
      <c r="S22" s="6">
        <f t="shared" si="2"/>
        <v>1.981295439524124</v>
      </c>
    </row>
    <row r="23" spans="1:19" x14ac:dyDescent="0.25">
      <c r="A23" t="s">
        <v>6</v>
      </c>
      <c r="B23" t="s">
        <v>36</v>
      </c>
      <c r="C23" t="s">
        <v>41</v>
      </c>
      <c r="D23" t="s">
        <v>3</v>
      </c>
      <c r="E23">
        <v>0</v>
      </c>
      <c r="F23">
        <v>0</v>
      </c>
      <c r="G23">
        <v>16533.03</v>
      </c>
      <c r="H23">
        <v>165</v>
      </c>
      <c r="I23" s="1">
        <v>169</v>
      </c>
      <c r="J23">
        <v>100.2</v>
      </c>
      <c r="K23">
        <v>97.83</v>
      </c>
      <c r="L23">
        <v>3</v>
      </c>
      <c r="M23">
        <v>28</v>
      </c>
      <c r="N23">
        <v>31</v>
      </c>
      <c r="P23" s="2">
        <f t="shared" si="1"/>
        <v>16533.27</v>
      </c>
      <c r="R23">
        <v>70.7</v>
      </c>
      <c r="S23" s="6">
        <f t="shared" si="2"/>
        <v>2.3903818953323901</v>
      </c>
    </row>
    <row r="24" spans="1:19" x14ac:dyDescent="0.25">
      <c r="A24" t="s">
        <v>7</v>
      </c>
      <c r="B24" t="s">
        <v>36</v>
      </c>
      <c r="C24" t="s">
        <v>41</v>
      </c>
      <c r="D24" t="s">
        <v>3</v>
      </c>
      <c r="E24">
        <v>0</v>
      </c>
      <c r="F24">
        <v>0</v>
      </c>
      <c r="G24">
        <v>3474.64</v>
      </c>
      <c r="H24">
        <v>36</v>
      </c>
      <c r="I24" s="1">
        <v>40</v>
      </c>
      <c r="J24">
        <v>96.52</v>
      </c>
      <c r="K24">
        <v>86.87</v>
      </c>
      <c r="L24">
        <v>6</v>
      </c>
      <c r="M24">
        <v>4</v>
      </c>
      <c r="N24">
        <v>10</v>
      </c>
      <c r="P24" s="2">
        <f t="shared" si="1"/>
        <v>3474.8</v>
      </c>
      <c r="R24">
        <v>59.3</v>
      </c>
      <c r="S24" s="6">
        <f t="shared" si="2"/>
        <v>0.67453625632377745</v>
      </c>
    </row>
    <row r="25" spans="1:19" x14ac:dyDescent="0.25">
      <c r="A25" t="s">
        <v>43</v>
      </c>
      <c r="B25" t="s">
        <v>36</v>
      </c>
      <c r="C25" t="s">
        <v>41</v>
      </c>
      <c r="D25" t="s">
        <v>3</v>
      </c>
      <c r="E25">
        <v>0</v>
      </c>
      <c r="F25">
        <v>0</v>
      </c>
      <c r="G25">
        <v>10050.18</v>
      </c>
      <c r="H25">
        <v>96</v>
      </c>
      <c r="I25" s="1">
        <v>96</v>
      </c>
      <c r="J25">
        <v>104.69</v>
      </c>
      <c r="K25">
        <v>104.69</v>
      </c>
      <c r="L25">
        <v>2</v>
      </c>
      <c r="M25">
        <v>16</v>
      </c>
      <c r="N25">
        <v>18</v>
      </c>
      <c r="P25" s="2">
        <f t="shared" si="1"/>
        <v>10050.24</v>
      </c>
      <c r="R25">
        <v>20.2</v>
      </c>
      <c r="S25" s="6">
        <f t="shared" si="2"/>
        <v>4.7524752475247523</v>
      </c>
    </row>
    <row r="26" spans="1:19" x14ac:dyDescent="0.25">
      <c r="I26" s="1"/>
      <c r="P26" s="2"/>
      <c r="S26" s="6"/>
    </row>
    <row r="27" spans="1:19" x14ac:dyDescent="0.25">
      <c r="A27" t="s">
        <v>8</v>
      </c>
      <c r="B27" t="s">
        <v>36</v>
      </c>
      <c r="C27" t="s">
        <v>41</v>
      </c>
      <c r="D27" t="s">
        <v>3</v>
      </c>
      <c r="E27">
        <v>0</v>
      </c>
      <c r="F27">
        <v>0</v>
      </c>
      <c r="G27">
        <v>9217.9599999999991</v>
      </c>
      <c r="H27">
        <v>277.10000000000002</v>
      </c>
      <c r="I27" s="1">
        <v>277.10000000000002</v>
      </c>
      <c r="J27">
        <v>33.270000000000003</v>
      </c>
      <c r="K27">
        <v>33.270000000000003</v>
      </c>
      <c r="L27">
        <v>82</v>
      </c>
      <c r="M27">
        <v>1</v>
      </c>
      <c r="N27">
        <v>83</v>
      </c>
      <c r="P27" s="2">
        <f t="shared" ref="P27:P39" si="3">I27*K27</f>
        <v>9219.117000000002</v>
      </c>
      <c r="S27" s="6"/>
    </row>
    <row r="28" spans="1:19" x14ac:dyDescent="0.25">
      <c r="A28" t="s">
        <v>9</v>
      </c>
      <c r="B28" t="s">
        <v>36</v>
      </c>
      <c r="C28" t="s">
        <v>41</v>
      </c>
      <c r="D28" t="s">
        <v>3</v>
      </c>
      <c r="E28">
        <v>0</v>
      </c>
      <c r="F28">
        <v>0</v>
      </c>
      <c r="G28">
        <v>4716.93</v>
      </c>
      <c r="H28">
        <v>113.15</v>
      </c>
      <c r="I28" s="1">
        <v>114.15</v>
      </c>
      <c r="J28">
        <v>41.69</v>
      </c>
      <c r="K28">
        <v>41.32</v>
      </c>
      <c r="L28">
        <v>28</v>
      </c>
      <c r="M28">
        <v>4</v>
      </c>
      <c r="N28">
        <v>32</v>
      </c>
      <c r="P28" s="2">
        <f t="shared" si="3"/>
        <v>4716.6779999999999</v>
      </c>
      <c r="S28" s="6"/>
    </row>
    <row r="29" spans="1:19" x14ac:dyDescent="0.25">
      <c r="A29" t="s">
        <v>10</v>
      </c>
      <c r="B29" t="s">
        <v>36</v>
      </c>
      <c r="C29" t="s">
        <v>41</v>
      </c>
      <c r="D29" t="s">
        <v>3</v>
      </c>
      <c r="E29">
        <v>0</v>
      </c>
      <c r="F29">
        <v>0</v>
      </c>
      <c r="G29">
        <v>5928.83</v>
      </c>
      <c r="H29">
        <v>149</v>
      </c>
      <c r="I29" s="1">
        <v>150</v>
      </c>
      <c r="J29">
        <v>39.79</v>
      </c>
      <c r="K29">
        <v>39.53</v>
      </c>
      <c r="L29">
        <v>34</v>
      </c>
      <c r="M29">
        <v>5</v>
      </c>
      <c r="N29">
        <v>39</v>
      </c>
      <c r="P29" s="2">
        <f t="shared" si="3"/>
        <v>5929.5</v>
      </c>
      <c r="S29" s="6"/>
    </row>
    <row r="30" spans="1:19" x14ac:dyDescent="0.25">
      <c r="A30" t="s">
        <v>11</v>
      </c>
      <c r="B30" t="s">
        <v>36</v>
      </c>
      <c r="C30" t="s">
        <v>41</v>
      </c>
      <c r="D30" t="s">
        <v>3</v>
      </c>
      <c r="E30">
        <v>0</v>
      </c>
      <c r="F30">
        <v>0</v>
      </c>
      <c r="G30">
        <v>3551.5</v>
      </c>
      <c r="H30">
        <v>119.25</v>
      </c>
      <c r="I30" s="1">
        <v>119.25</v>
      </c>
      <c r="J30">
        <v>29.78</v>
      </c>
      <c r="K30">
        <v>29.78</v>
      </c>
      <c r="L30">
        <v>38</v>
      </c>
      <c r="M30">
        <v>2</v>
      </c>
      <c r="N30">
        <v>40</v>
      </c>
      <c r="P30" s="2">
        <f t="shared" si="3"/>
        <v>3551.2650000000003</v>
      </c>
      <c r="S30" s="6"/>
    </row>
    <row r="31" spans="1:19" x14ac:dyDescent="0.25">
      <c r="A31" t="s">
        <v>12</v>
      </c>
      <c r="B31" t="s">
        <v>36</v>
      </c>
      <c r="C31" t="s">
        <v>41</v>
      </c>
      <c r="D31" t="s">
        <v>3</v>
      </c>
      <c r="E31">
        <v>0</v>
      </c>
      <c r="F31">
        <v>0</v>
      </c>
      <c r="G31">
        <v>11600.34</v>
      </c>
      <c r="H31">
        <v>118.5</v>
      </c>
      <c r="I31" s="1">
        <v>119.5</v>
      </c>
      <c r="J31">
        <v>97.89</v>
      </c>
      <c r="K31">
        <v>97.07</v>
      </c>
      <c r="L31">
        <v>8</v>
      </c>
      <c r="M31">
        <v>1</v>
      </c>
      <c r="N31">
        <v>9</v>
      </c>
      <c r="P31" s="2">
        <f t="shared" si="3"/>
        <v>11599.865</v>
      </c>
      <c r="S31" s="6"/>
    </row>
    <row r="32" spans="1:19" x14ac:dyDescent="0.25">
      <c r="I32" s="1">
        <f>SUM(I27:I31)</f>
        <v>780</v>
      </c>
      <c r="P32" s="2"/>
      <c r="R32">
        <v>240</v>
      </c>
      <c r="S32" s="6">
        <f t="shared" si="2"/>
        <v>3.25</v>
      </c>
    </row>
    <row r="33" spans="1:19" x14ac:dyDescent="0.25">
      <c r="A33" t="s">
        <v>44</v>
      </c>
      <c r="B33" t="s">
        <v>36</v>
      </c>
      <c r="C33" t="s">
        <v>41</v>
      </c>
      <c r="D33" t="s">
        <v>3</v>
      </c>
      <c r="E33">
        <v>0</v>
      </c>
      <c r="F33">
        <v>0</v>
      </c>
      <c r="G33">
        <v>6811.96</v>
      </c>
      <c r="H33">
        <v>119.36</v>
      </c>
      <c r="I33" s="1">
        <v>125.36</v>
      </c>
      <c r="J33">
        <v>57.07</v>
      </c>
      <c r="K33">
        <v>54.34</v>
      </c>
      <c r="L33">
        <v>13</v>
      </c>
      <c r="M33">
        <v>8</v>
      </c>
      <c r="N33">
        <v>21</v>
      </c>
      <c r="P33" s="2">
        <f t="shared" si="3"/>
        <v>6812.0624000000007</v>
      </c>
      <c r="S33" s="6"/>
    </row>
    <row r="34" spans="1:19" x14ac:dyDescent="0.25">
      <c r="A34" t="s">
        <v>45</v>
      </c>
      <c r="B34" t="s">
        <v>36</v>
      </c>
      <c r="C34" t="s">
        <v>41</v>
      </c>
      <c r="D34" t="s">
        <v>3</v>
      </c>
      <c r="E34">
        <v>0</v>
      </c>
      <c r="F34">
        <v>0</v>
      </c>
      <c r="G34">
        <v>9930.6200000000008</v>
      </c>
      <c r="H34">
        <v>98.62</v>
      </c>
      <c r="I34" s="1">
        <v>99.04</v>
      </c>
      <c r="J34">
        <v>100.69</v>
      </c>
      <c r="K34">
        <v>100.27</v>
      </c>
      <c r="L34">
        <v>18</v>
      </c>
      <c r="M34">
        <v>10</v>
      </c>
      <c r="N34">
        <v>28</v>
      </c>
      <c r="P34" s="2">
        <f t="shared" si="3"/>
        <v>9930.7407999999996</v>
      </c>
      <c r="S34" s="6"/>
    </row>
    <row r="35" spans="1:19" x14ac:dyDescent="0.25">
      <c r="A35" t="s">
        <v>46</v>
      </c>
      <c r="B35" t="s">
        <v>36</v>
      </c>
      <c r="C35" t="s">
        <v>41</v>
      </c>
      <c r="D35" t="s">
        <v>3</v>
      </c>
      <c r="E35">
        <v>0</v>
      </c>
      <c r="F35">
        <v>0</v>
      </c>
      <c r="G35">
        <v>37811.67</v>
      </c>
      <c r="H35">
        <v>444.04</v>
      </c>
      <c r="I35" s="1">
        <v>488.35</v>
      </c>
      <c r="J35">
        <v>85.15</v>
      </c>
      <c r="K35">
        <v>77.430000000000007</v>
      </c>
      <c r="L35">
        <v>53</v>
      </c>
      <c r="M35">
        <v>40</v>
      </c>
      <c r="N35">
        <v>93</v>
      </c>
      <c r="P35" s="2">
        <f t="shared" si="3"/>
        <v>37812.940500000004</v>
      </c>
      <c r="S35" s="6"/>
    </row>
    <row r="36" spans="1:19" x14ac:dyDescent="0.25">
      <c r="A36" t="s">
        <v>47</v>
      </c>
      <c r="B36" t="s">
        <v>36</v>
      </c>
      <c r="C36" t="s">
        <v>41</v>
      </c>
      <c r="D36" t="s">
        <v>3</v>
      </c>
      <c r="E36">
        <v>0</v>
      </c>
      <c r="F36">
        <v>0</v>
      </c>
      <c r="G36">
        <v>5031.25</v>
      </c>
      <c r="H36">
        <v>81.48</v>
      </c>
      <c r="I36" s="1">
        <v>85.48</v>
      </c>
      <c r="J36">
        <v>61.75</v>
      </c>
      <c r="K36">
        <v>58.86</v>
      </c>
      <c r="L36">
        <v>18</v>
      </c>
      <c r="M36">
        <v>4</v>
      </c>
      <c r="N36">
        <v>22</v>
      </c>
      <c r="P36" s="2">
        <f t="shared" si="3"/>
        <v>5031.3528000000006</v>
      </c>
      <c r="S36" s="6"/>
    </row>
    <row r="37" spans="1:19" x14ac:dyDescent="0.25">
      <c r="A37" t="s">
        <v>48</v>
      </c>
      <c r="B37" t="s">
        <v>36</v>
      </c>
      <c r="C37" t="s">
        <v>41</v>
      </c>
      <c r="D37" t="s">
        <v>3</v>
      </c>
      <c r="E37">
        <v>0</v>
      </c>
      <c r="F37">
        <v>0</v>
      </c>
      <c r="G37">
        <v>147.32</v>
      </c>
      <c r="H37">
        <v>1.31</v>
      </c>
      <c r="I37" s="1">
        <v>1.91</v>
      </c>
      <c r="J37">
        <v>112.71</v>
      </c>
      <c r="K37">
        <v>77.05</v>
      </c>
      <c r="L37">
        <v>4</v>
      </c>
      <c r="M37">
        <v>0</v>
      </c>
      <c r="N37">
        <v>4</v>
      </c>
      <c r="P37" s="2">
        <f t="shared" si="3"/>
        <v>147.16549999999998</v>
      </c>
      <c r="S37" s="6"/>
    </row>
    <row r="38" spans="1:19" x14ac:dyDescent="0.25">
      <c r="A38" t="s">
        <v>49</v>
      </c>
      <c r="B38" t="s">
        <v>36</v>
      </c>
      <c r="C38" t="s">
        <v>41</v>
      </c>
      <c r="D38" t="s">
        <v>3</v>
      </c>
      <c r="E38">
        <v>0</v>
      </c>
      <c r="F38">
        <v>0</v>
      </c>
      <c r="G38">
        <v>5701.79</v>
      </c>
      <c r="H38">
        <v>45.19</v>
      </c>
      <c r="I38" s="1">
        <v>52.86</v>
      </c>
      <c r="J38">
        <v>126.18</v>
      </c>
      <c r="K38">
        <v>107.88</v>
      </c>
      <c r="L38">
        <v>9</v>
      </c>
      <c r="M38">
        <v>3</v>
      </c>
      <c r="N38">
        <v>12</v>
      </c>
      <c r="P38" s="2">
        <f t="shared" si="3"/>
        <v>5702.5367999999999</v>
      </c>
      <c r="S38" s="6"/>
    </row>
    <row r="39" spans="1:19" ht="17.25" customHeight="1" x14ac:dyDescent="0.25">
      <c r="A39" t="s">
        <v>13</v>
      </c>
      <c r="B39" t="s">
        <v>36</v>
      </c>
      <c r="C39" t="s">
        <v>41</v>
      </c>
      <c r="D39" t="s">
        <v>3</v>
      </c>
      <c r="E39">
        <v>0</v>
      </c>
      <c r="F39">
        <v>0</v>
      </c>
      <c r="G39">
        <v>271.66000000000003</v>
      </c>
      <c r="H39">
        <v>2</v>
      </c>
      <c r="I39" s="1">
        <v>2</v>
      </c>
      <c r="J39">
        <v>135.83000000000001</v>
      </c>
      <c r="K39">
        <v>135.83000000000001</v>
      </c>
      <c r="L39">
        <v>1</v>
      </c>
      <c r="M39">
        <v>0</v>
      </c>
      <c r="N39">
        <v>1</v>
      </c>
      <c r="P39" s="2">
        <f t="shared" si="3"/>
        <v>271.66000000000003</v>
      </c>
      <c r="S39" s="6"/>
    </row>
    <row r="40" spans="1:19" x14ac:dyDescent="0.25">
      <c r="I40">
        <f>SUM(I33:I39)</f>
        <v>855</v>
      </c>
      <c r="R40">
        <v>279.8</v>
      </c>
      <c r="S40" s="6">
        <f t="shared" si="2"/>
        <v>3.0557541100786274</v>
      </c>
    </row>
    <row r="41" spans="1:19" x14ac:dyDescent="0.25">
      <c r="A41" t="s">
        <v>50</v>
      </c>
    </row>
    <row r="42" spans="1:19" x14ac:dyDescent="0.25">
      <c r="A42" t="s">
        <v>36</v>
      </c>
      <c r="B42" t="s">
        <v>50</v>
      </c>
      <c r="C42" t="s">
        <v>41</v>
      </c>
      <c r="D42" t="s">
        <v>3</v>
      </c>
      <c r="E42">
        <v>0</v>
      </c>
      <c r="F42">
        <v>0</v>
      </c>
      <c r="G42">
        <v>295628.93</v>
      </c>
      <c r="H42">
        <v>3749</v>
      </c>
      <c r="I42" s="1">
        <v>3904</v>
      </c>
      <c r="J42">
        <v>78.86</v>
      </c>
      <c r="K42">
        <v>75.72</v>
      </c>
      <c r="L42">
        <v>715</v>
      </c>
      <c r="M42">
        <v>223</v>
      </c>
      <c r="N42">
        <v>938</v>
      </c>
      <c r="P42" s="2">
        <f>SUM(P20:P39)</f>
        <v>295628.37959999993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w00dwn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Huusko Anneli</dc:creator>
  <cp:lastModifiedBy>Moilanen Katja</cp:lastModifiedBy>
  <dcterms:created xsi:type="dcterms:W3CDTF">2019-02-05T08:20:05Z</dcterms:created>
  <dcterms:modified xsi:type="dcterms:W3CDTF">2020-12-07T11:09:26Z</dcterms:modified>
</cp:coreProperties>
</file>